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24" i="1"/>
  <c r="C24" s="1"/>
  <c r="G18"/>
  <c r="G19"/>
  <c r="G20"/>
  <c r="G21"/>
  <c r="G22"/>
  <c r="G23"/>
  <c r="G17"/>
  <c r="C17" s="1"/>
  <c r="D18"/>
  <c r="D19"/>
  <c r="D20"/>
  <c r="D21"/>
  <c r="D22"/>
  <c r="D23"/>
  <c r="D24"/>
  <c r="D17"/>
  <c r="F25"/>
  <c r="E25"/>
  <c r="C18"/>
  <c r="C19"/>
  <c r="C20"/>
  <c r="C21"/>
  <c r="C22"/>
  <c r="C23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<sst xmlns="http://schemas.openxmlformats.org/spreadsheetml/2006/main" count="24" uniqueCount="24">
  <si>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</si>
  <si>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</si>
  <si>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</si>
  <si>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</si>
  <si>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</si>
  <si>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</si>
  <si>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</si>
  <si>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</si>
  <si>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</si>
  <si>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</si>
  <si>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</si>
  <si>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</si>
  <si>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</si>
  <si>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</si>
  <si>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</si>
  <si>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</si>
  <si>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</si>
  <si>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</si>
  <si>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</si>
  <si>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</si>
  <si>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</si>
  <si>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</si>
  <si>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ARTICOLO 16, COMMA 3, D.Lgs. N. 33/2013</t>
  </si>
  <si>
    <t>MESE DI DICEMBRE 2016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</si>
</sst>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justify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H3" sqref="H3"/>
    </sheetView>
  </sheetViews>
  <sheetFormatPr defaultRowHeight="15"/>
  <cols>
    <col min="2" max="2" width="40.7109375" customWidth="1"/>
    <col min="4" max="4" width="14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22</v>
      </c>
    </row>
    <row r="11" spans="2:7">
      <c r="B11" t="s">
        <v>6</v>
      </c>
    </row>
    <row r="14" spans="2:7">
      <c r="B14" s="2" t="s">
        <v>23</v>
      </c>
    </row>
    <row r="16" spans="2:7" ht="45">
      <c r="B16" s="5" t="s">
        <v>2</v>
      </c>
      <c r="C16" s="5" t="s">
        <v>3</v>
      </c>
      <c r="D16" s="5" t="s">
        <v>4</v>
      </c>
      <c r="E16" s="5" t="s">
        <v>15</v>
      </c>
      <c r="F16" s="5" t="s">
        <v>16</v>
      </c>
      <c r="G16" s="5" t="s">
        <v>17</v>
      </c>
    </row>
    <row r="17" spans="2:7">
      <c r="B17" s="1" t="s">
        <v>7</v>
      </c>
      <c r="C17" s="4">
        <f>G17/E17*100</f>
        <v>16.545300345089778</v>
      </c>
      <c r="D17" s="4">
        <f>F17/E17*100</f>
        <v>83.454699654910229</v>
      </c>
      <c r="E17" s="3">
        <v>683.88</v>
      </c>
      <c r="F17" s="3">
        <v>570.73</v>
      </c>
      <c r="G17" s="3">
        <f>E17-F17</f>
        <v>113.14999999999998</v>
      </c>
    </row>
    <row r="18" spans="2:7">
      <c r="B18" s="2" t="s">
        <v>8</v>
      </c>
      <c r="C18" s="4">
        <f t="shared" ref="C18:C24" si="0">G18/E18*100</f>
        <v>23.629999999999995</v>
      </c>
      <c r="D18" s="4">
        <f t="shared" ref="D18:D24" si="1">F18/E18*100</f>
        <v>76.37</v>
      </c>
      <c r="E18" s="3">
        <v>300</v>
      </c>
      <c r="F18" s="3">
        <v>229.11</v>
      </c>
      <c r="G18" s="3">
        <f t="shared" ref="G18:G24" si="2">E18-F18</f>
        <v>70.889999999999986</v>
      </c>
    </row>
    <row r="19" spans="2:7">
      <c r="B19" s="2" t="s">
        <v>9</v>
      </c>
      <c r="C19" s="4">
        <f t="shared" si="0"/>
        <v>69.326388888888886</v>
      </c>
      <c r="D19" s="4">
        <f t="shared" si="1"/>
        <v>30.673611111111111</v>
      </c>
      <c r="E19" s="3">
        <v>144</v>
      </c>
      <c r="F19" s="3">
        <v>44.17</v>
      </c>
      <c r="G19" s="3">
        <f t="shared" si="2"/>
        <v>99.83</v>
      </c>
    </row>
    <row r="20" spans="2:7">
      <c r="B20" s="2" t="s">
        <v>10</v>
      </c>
      <c r="C20" s="4">
        <f t="shared" si="0"/>
        <v>28.26377597109304</v>
      </c>
      <c r="D20" s="4">
        <f t="shared" si="1"/>
        <v>71.73622402890696</v>
      </c>
      <c r="E20" s="3">
        <v>1107</v>
      </c>
      <c r="F20" s="3">
        <v>794.12</v>
      </c>
      <c r="G20" s="3">
        <f t="shared" si="2"/>
        <v>312.88</v>
      </c>
    </row>
    <row r="21" spans="2:7">
      <c r="B21" s="2" t="s">
        <v>11</v>
      </c>
      <c r="C21" s="4">
        <f t="shared" si="0"/>
        <v>38.873483535528599</v>
      </c>
      <c r="D21" s="4">
        <f t="shared" si="1"/>
        <v>61.126516464471401</v>
      </c>
      <c r="E21" s="3">
        <v>577</v>
      </c>
      <c r="F21" s="3">
        <v>352.7</v>
      </c>
      <c r="G21" s="3">
        <f t="shared" si="2"/>
        <v>224.3</v>
      </c>
    </row>
    <row r="22" spans="2:7">
      <c r="B22" s="2" t="s">
        <v>12</v>
      </c>
      <c r="C22" s="4">
        <f t="shared" si="0"/>
        <v>38.301223071458523</v>
      </c>
      <c r="D22" s="4">
        <f t="shared" si="1"/>
        <v>61.698776928541477</v>
      </c>
      <c r="E22" s="3">
        <v>1168.3699999999999</v>
      </c>
      <c r="F22" s="3">
        <v>720.87</v>
      </c>
      <c r="G22" s="3">
        <f t="shared" si="2"/>
        <v>447.49999999999989</v>
      </c>
    </row>
    <row r="23" spans="2:7">
      <c r="B23" s="2" t="s">
        <v>13</v>
      </c>
      <c r="C23" s="4">
        <f t="shared" si="0"/>
        <v>47.09547626365643</v>
      </c>
      <c r="D23" s="4">
        <f t="shared" si="1"/>
        <v>52.90452373634357</v>
      </c>
      <c r="E23" s="3">
        <v>715.78</v>
      </c>
      <c r="F23" s="3">
        <v>378.68</v>
      </c>
      <c r="G23" s="3">
        <f t="shared" si="2"/>
        <v>337.09999999999997</v>
      </c>
    </row>
    <row r="24" spans="2:7">
      <c r="B24" s="2" t="s">
        <v>14</v>
      </c>
      <c r="C24" s="4">
        <f t="shared" si="0"/>
        <v>15</v>
      </c>
      <c r="D24" s="4">
        <f t="shared" si="1"/>
        <v>85</v>
      </c>
      <c r="E24" s="3">
        <v>160</v>
      </c>
      <c r="F24" s="3">
        <v>136</v>
      </c>
      <c r="G24" s="3">
        <f t="shared" si="2"/>
        <v>24</v>
      </c>
    </row>
    <row r="25" spans="2:7">
      <c r="E25" s="3">
        <f>SUM(E17:E24)</f>
        <v>4856.03</v>
      </c>
      <c r="F25" s="3">
        <f t="shared" ref="F25:G25" si="3">SUM(F17:F24)</f>
        <v>3226.38</v>
      </c>
      <c r="G25" s="3">
        <f t="shared" si="3"/>
        <v>1629.6499999999996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2017-10-28T09:23:22Z</dcterms:modified>
</cp:coreProperties>
</file>